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7571d3952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" sheetId="1" r:id="Rdd6f7c2ac7a540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72333"/>
      <x:name val="Arial"/>
    </x:font>
    <x:font>
      <x:b/>
      <x:sz val="16"/>
      <x:color rgb="FF17233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273C55"/>
      </x:patternFill>
    </x:fill>
    <x:fill>
      <x:patternFill patternType="solid">
        <x:fgColor rgb="FFE7EE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D3025"/>
      </x:font>
      <x:fill>
        <x:patternFill patternType="solid">
          <x:bgColor rgb="FFFFE2DB"/>
        </x:patternFill>
      </x:fill>
    </x:dxf>
    <x:dxf>
      <x:font>
        <x:b/>
        <x:color rgb="FF9D3025"/>
      </x:font>
      <x:fill>
        <x:patternFill patternType="solid">
          <x:bgColor rgb="FFFFE2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b4134c64b422d" /><Relationship Type="http://schemas.openxmlformats.org/officeDocument/2006/relationships/theme" Target="/xl/theme/theme1.xml" Id="R33fa82f29e5349f7" /><Relationship Type="http://schemas.openxmlformats.org/officeDocument/2006/relationships/sharedStrings" Target="/xl/sharedStrings.xml" Id="Rb80bbe3acdff409b" /><Relationship Type="http://schemas.openxmlformats.org/officeDocument/2006/relationships/worksheet" Target="/xl/worksheets/sheet1.xml" Id="Rdd6f7c2ac7a540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3C55"/>
  </x:sheetPr>
  <x:sheetViews>
    <x:sheetView showGridLines="0" workbookViewId="0"/>
  </x:sheetViews>
  <x:sheetFormatPr defaultRowHeight="15"/>
  <x:cols>
    <x:col min="1" max="1" width="46" hidden="0" customWidth="1"/>
    <x:col min="2" max="2" width="22" hidden="0" customWidth="1"/>
    <x:col min="3" max="3" width="22" hidden="0" customWidth="1"/>
    <x:col min="4" max="4" width="6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11  Завод или продавец: сумма и остаток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 t="str">
        <x:v>Учебные числа. Замените желтые поля условиями ваших предложений.</x:v>
      </x:c>
      <x:c r="B4" s="2"/>
      <x:c r="C4" s="2"/>
      <x:c r="D4" s="2"/>
    </x:row>
    <x:row r="5" ht="26" customHeight="1">
      <x:c r="A5" s="2" t="str">
        <x:v>Все цены на одной налоговой основе. Подготовка не включена в цену единицы.</x:v>
      </x:c>
      <x:c r="B5" s="2"/>
      <x:c r="C5" s="2"/>
      <x:c r="D5" s="2"/>
    </x:row>
    <x:row r="6" ht="26" customHeight="1">
      <x:c r="A6" s="2"/>
      <x:c r="B6" s="2"/>
      <x:c r="C6" s="2"/>
      <x:c r="D6" s="2"/>
    </x:row>
    <x:row r="7" ht="26" customHeight="1">
      <x:c r="A7" s="2" t="str">
        <x:v>Потребность, шт.</x:v>
      </x:c>
      <x:c r="B7" s="4" t="n">
        <x:v>20</x:v>
      </x:c>
      <x:c r="C7" s="2"/>
      <x:c r="D7" s="2"/>
    </x:row>
    <x:row r="8" ht="26" customHeight="1">
      <x:c r="A8" s="2"/>
      <x:c r="B8" s="2"/>
      <x:c r="C8" s="2"/>
      <x:c r="D8" s="2"/>
    </x:row>
    <x:row r="9" ht="26" customHeight="1">
      <x:c r="A9" s="8" t="str">
        <x:v>Параметр</x:v>
      </x:c>
      <x:c r="B9" s="8" t="str">
        <x:v>Завод</x:v>
      </x:c>
      <x:c r="C9" s="8" t="str">
        <x:v>Продавец</x:v>
      </x:c>
      <x:c r="D9" s="8" t="str">
        <x:v>Как заполнить</x:v>
      </x:c>
    </x:row>
    <x:row r="10" ht="39" customHeight="1">
      <x:c r="A10" s="2" t="str">
        <x:v>Минимальная партия, шт.</x:v>
      </x:c>
      <x:c r="B10" s="4" t="n">
        <x:v>100</x:v>
      </x:c>
      <x:c r="C10" s="4" t="n">
        <x:v>20</x:v>
      </x:c>
      <x:c r="D10" s="9" t="str">
        <x:v>Положительное целое число</x:v>
      </x:c>
    </x:row>
    <x:row r="11" ht="39" customHeight="1">
      <x:c r="A11" s="2" t="str">
        <x:v>Цена единицы, руб.</x:v>
      </x:c>
      <x:c r="B11" s="10" t="n">
        <x:v>900</x:v>
      </x:c>
      <x:c r="C11" s="10" t="n">
        <x:v>1100</x:v>
      </x:c>
      <x:c r="D11" s="9" t="str">
        <x:v>Только числовое значение; одна налоговая основа</x:v>
      </x:c>
    </x:row>
    <x:row r="12" ht="39" customHeight="1">
      <x:c r="A12" s="2" t="str">
        <x:v>Отдельная подготовка, руб.</x:v>
      </x:c>
      <x:c r="B12" s="10" t="n">
        <x:v>0</x:v>
      </x:c>
      <x:c r="C12" s="10" t="n">
        <x:v>0</x:v>
      </x:c>
      <x:c r="D12" s="9" t="str">
        <x:v>0, если включена в цену или отсутствует</x:v>
      </x:c>
    </x:row>
    <x:row r="13" ht="39" customHeight="1">
      <x:c r="A13" s="2" t="str">
        <x:v>Доставка, руб.</x:v>
      </x:c>
      <x:c r="B13" s="10" t="n">
        <x:v>6000</x:v>
      </x:c>
      <x:c r="C13" s="10" t="n">
        <x:v>2000</x:v>
      </x:c>
      <x:c r="D13" s="9" t="str">
        <x:v>Пусто = неизвестно; 0 = подтверждено без оплаты</x:v>
      </x:c>
    </x:row>
    <x:row r="14" ht="39" customHeight="1">
      <x:c r="A14" s="2" t="str">
        <x:v>Прочие отдельные расходы, руб.</x:v>
      </x:c>
      <x:c r="B14" s="10" t="n">
        <x:v>0</x:v>
      </x:c>
      <x:c r="C14" s="10" t="n">
        <x:v>0</x:v>
      </x:c>
      <x:c r="D14" s="9" t="str">
        <x:v>Не включать повторно учтенную подготовку/доставку</x:v>
      </x:c>
    </x:row>
    <x:row r="15" ht="26" customHeight="1">
      <x:c r="A15" s="2"/>
      <x:c r="B15" s="2"/>
      <x:c r="C15" s="2"/>
      <x:c r="D15" s="2"/>
    </x:row>
    <x:row r="16" ht="26" customHeight="1">
      <x:c r="A16" s="2"/>
      <x:c r="B16" s="2"/>
      <x:c r="C16" s="2"/>
      <x:c r="D16" s="2"/>
    </x:row>
    <x:row r="17" ht="26" customHeight="1">
      <x:c r="A17" s="8" t="str">
        <x:v>Расчет</x:v>
      </x:c>
      <x:c r="B17" s="8" t="str">
        <x:v>Завод</x:v>
      </x:c>
      <x:c r="C17" s="8" t="str">
        <x:v>Продавец</x:v>
      </x:c>
      <x:c r="D17" s="8" t="str">
        <x:v>Граница результата</x:v>
      </x:c>
    </x:row>
    <x:row r="18" ht="49" customHeight="1">
      <x:c r="A18" s="2" t="str">
        <x:v>Заказать, шт.</x:v>
      </x:c>
      <x:c r="B18" s="11" t="n">
        <x:f>IF(AND(ISNUMBER($B$7),ISNUMBER(B10)),IF(AND($B$7&gt;0,$B$7=INT($B$7),B10&gt;0,B10=INT(B10)),MAX($B$7,B10),"Недопустимое количество"),"Уточнить количество")</x:f>
        <x:v>100</x:v>
      </x:c>
      <x:c r="C18" s="11" t="n">
        <x:f>IF(AND(ISNUMBER($B$7),ISNUMBER(C10)),IF(AND($B$7&gt;0,$B$7=INT($B$7),C10&gt;0,C10=INT(C10)),MAX($B$7,C10),"Недопустимое количество"),"Уточнить количество")</x:f>
        <x:v>20</x:v>
      </x:c>
      <x:c r="D18" s="9" t="str">
        <x:v>Форма предполагает произвольный объем не ниже минимума. Кратность упаковки уточняется отдельно.</x:v>
      </x:c>
    </x:row>
    <x:row r="19" ht="49" customHeight="1">
      <x:c r="A19" s="2" t="str">
        <x:v>Остаток сверх потребности, шт.</x:v>
      </x:c>
      <x:c r="B19" s="11" t="n">
        <x:f>IF(ISNUMBER(B18),B18-$B$7,B18)</x:f>
        <x:v>80</x:v>
      </x:c>
      <x:c r="C19" s="11" t="n">
        <x:f>IF(ISNUMBER(C18),C18-$B$7,C18)</x:f>
        <x:v>0</x:v>
      </x:c>
      <x:c r="D19" s="9" t="str">
        <x:v>Этот остаток не вычитается из платежа.</x:v>
      </x:c>
    </x:row>
    <x:row r="20" ht="49" customHeight="1">
      <x:c r="A20" s="2" t="str">
        <x:v>Товар по цене единицы, руб.</x:v>
      </x:c>
      <x:c r="B20" s="12" t="n">
        <x:f>IF(AND(ISNUMBER(B18),ISNUMBER(B11)),IF(B11&gt;=0,B18*B11,"Недопустимая цена"),"Уточнить цену/количество")</x:f>
        <x:v>90000</x:v>
      </x:c>
      <x:c r="C20" s="12" t="n">
        <x:f>IF(AND(ISNUMBER(C18),ISNUMBER(C11)),IF(C11&gt;=0,C18*C11,"Недопустимая цена"),"Уточнить цену/количество")</x:f>
        <x:v>22000</x:v>
      </x:c>
      <x:c r="D20" s="9" t="str">
        <x:v>Подготовку сюда не включать повторно.</x:v>
      </x:c>
    </x:row>
    <x:row r="21" ht="49" customHeight="1">
      <x:c r="A21" s="2" t="str">
        <x:v>Полная сумма закупки, руб.</x:v>
      </x:c>
      <x:c r="B21" s="12" t="n">
        <x:f>IF(AND(ISNUMBER(B20),COUNT(B12:B14)=3),IF(MIN(B12:B14)&gt;=0,B20+SUM(B12:B14),"Недопустимые расходы"),"Уточнить расходы/количество")</x:f>
        <x:v>96000</x:v>
      </x:c>
      <x:c r="C21" s="12" t="n">
        <x:f>IF(AND(ISNUMBER(C20),COUNT(C12:C14)=3),IF(MIN(C12:C14)&gt;=0,C20+SUM(C12:C14),"Недопустимые расходы"),"Уточнить расходы/количество")</x:f>
        <x:v>24000</x:v>
      </x:c>
      <x:c r="D21" s="9" t="str">
        <x:v>Если расход неизвестен, итог не рассчитывается.</x:v>
      </x:c>
    </x:row>
    <x:row r="22" ht="49" customHeight="1">
      <x:c r="A22" s="2" t="str">
        <x:v>Цена закупленной единицы, руб.</x:v>
      </x:c>
      <x:c r="B22" s="12" t="n">
        <x:f>IF(AND(ISNUMBER(B21),ISNUMBER(B18)),B21/B18,"Уточнить расчет")</x:f>
        <x:v>960</x:v>
      </x:c>
      <x:c r="C22" s="12" t="n">
        <x:f>IF(AND(ISNUMBER(C21),ISNUMBER(C18)),C21/C18,"Уточнить расчет")</x:f>
        <x:v>1200</x:v>
      </x:c>
      <x:c r="D22" s="9" t="str">
        <x:v>Делитель — фактическое количество закупки.</x:v>
      </x:c>
    </x:row>
    <x:row r="23" ht="49" customHeight="1">
      <x:c r="A23" s="2" t="str">
        <x:v>Сумма / потребность, руб.</x:v>
      </x:c>
      <x:c r="B23" s="12" t="n">
        <x:f>IF(AND(ISNUMBER(B21),ISNUMBER(B18)),B21/$B$7,"Уточнить расчет")</x:f>
        <x:v>4800</x:v>
      </x:c>
      <x:c r="C23" s="12" t="n">
        <x:f>IF(AND(ISNUMBER(C21),ISNUMBER(C18)),C21/$B$7,"Уточнить расчет")</x:f>
        <x:v>1200</x:v>
      </x:c>
      <x:c r="D23" s="9" t="str">
        <x:v>Это нагрузка на текущую потребность, не себестоимость изделия.</x:v>
      </x:c>
    </x:row>
    <x:row r="24" ht="26" customHeight="1">
      <x:c r="A24" s="2"/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 t="str">
        <x:v>Желтые поля — ввод; голубые — формулы. Остаток не оценен по цене будущей продажи.</x:v>
      </x:c>
      <x:c r="B26" s="2"/>
      <x:c r="C26" s="2"/>
      <x:c r="D26" s="2"/>
    </x:row>
    <x:row r="27" ht="26" customHeight="1">
      <x:c r="A27" s="2" t="str">
        <x:v>Отсрочка, хранение, приемка и использование остатка требуют отдельного решения.</x:v>
      </x:c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</x:sheetData>
  <x:conditionalFormatting sqref="B18:C23">
    <x:cfRule type="containsText" dxfId="0" priority="1" operator="containsText" text="Уточнить"/>
    <x:cfRule type="containsText" dxfId="1" priority="2" operator="containsText" text="Недопуст"/>
  </x:conditionalFormatting>
  <x:pageMargins left="0.7" right="0.7" top="0.75" bottom="0.75" header="0.3" footer="0.3"/>
</x:worksheet>
</file>